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4665" activeTab="0"/>
  </bookViews>
  <sheets>
    <sheet name="Especificações Atualizadas" sheetId="1" r:id="rId1"/>
  </sheets>
  <definedNames>
    <definedName name="_xlnm.Print_Area" localSheetId="0">'Especificações Atualizadas'!$C$1:$Q$49</definedName>
  </definedNames>
  <calcPr fullCalcOnLoad="1"/>
</workbook>
</file>

<file path=xl/sharedStrings.xml><?xml version="1.0" encoding="utf-8"?>
<sst xmlns="http://schemas.openxmlformats.org/spreadsheetml/2006/main" count="111" uniqueCount="63">
  <si>
    <t>Espaçamento</t>
  </si>
  <si>
    <t>Diâmetro</t>
  </si>
  <si>
    <t>Seções</t>
  </si>
  <si>
    <t>entre fios (cm)</t>
  </si>
  <si>
    <t>(mm)</t>
  </si>
  <si>
    <t>(cm²/m)</t>
  </si>
  <si>
    <t>Dimensões (m)</t>
  </si>
  <si>
    <t>Peso</t>
  </si>
  <si>
    <t>Designação</t>
  </si>
  <si>
    <t>Long.</t>
  </si>
  <si>
    <t>Transv.</t>
  </si>
  <si>
    <t>Painel</t>
  </si>
  <si>
    <t>Largura</t>
  </si>
  <si>
    <t>Compr.</t>
  </si>
  <si>
    <t>kg/m2</t>
  </si>
  <si>
    <t>Q 61</t>
  </si>
  <si>
    <t>Rolo</t>
  </si>
  <si>
    <t>Q 75</t>
  </si>
  <si>
    <t>Q 92</t>
  </si>
  <si>
    <t>T 92</t>
  </si>
  <si>
    <t>Q 113</t>
  </si>
  <si>
    <t>L 113</t>
  </si>
  <si>
    <t>Q 138</t>
  </si>
  <si>
    <t>R 138</t>
  </si>
  <si>
    <t>M 138</t>
  </si>
  <si>
    <t>L 138</t>
  </si>
  <si>
    <t>T 138</t>
  </si>
  <si>
    <t>Q 159</t>
  </si>
  <si>
    <t>R 159</t>
  </si>
  <si>
    <t>M 159</t>
  </si>
  <si>
    <t>L 159</t>
  </si>
  <si>
    <t>Q 196</t>
  </si>
  <si>
    <t>R 196</t>
  </si>
  <si>
    <t>M 196</t>
  </si>
  <si>
    <t>L 196</t>
  </si>
  <si>
    <t>T 196</t>
  </si>
  <si>
    <t>Q 246</t>
  </si>
  <si>
    <t>R 246</t>
  </si>
  <si>
    <t>M 246</t>
  </si>
  <si>
    <t>L 246</t>
  </si>
  <si>
    <t>T 246</t>
  </si>
  <si>
    <t>Q 283</t>
  </si>
  <si>
    <t>R 283</t>
  </si>
  <si>
    <t>M 283</t>
  </si>
  <si>
    <t>L 283</t>
  </si>
  <si>
    <t>Q 335</t>
  </si>
  <si>
    <t>L 335</t>
  </si>
  <si>
    <t>T 335</t>
  </si>
  <si>
    <t>Q 396</t>
  </si>
  <si>
    <t>L 396</t>
  </si>
  <si>
    <t>Q 503</t>
  </si>
  <si>
    <t>L 503</t>
  </si>
  <si>
    <t>T 503</t>
  </si>
  <si>
    <t>Q 636</t>
  </si>
  <si>
    <t>L 636</t>
  </si>
  <si>
    <t>Q 785</t>
  </si>
  <si>
    <t>L 785</t>
  </si>
  <si>
    <t>LA 1227</t>
  </si>
  <si>
    <t>Apresentação</t>
  </si>
  <si>
    <t xml:space="preserve">              </t>
  </si>
  <si>
    <t>kg/Peça</t>
  </si>
  <si>
    <t>Telas Soldadas Nervuradas Gerdau - Aço CA 60</t>
  </si>
  <si>
    <t>Tela Soldada Nervurada Gerdau - Aço CA 50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</si>
</sst>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4" xfId="0" applyFont="1" applyFill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2" fontId="6" fillId="3" borderId="10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2" fontId="6" fillId="3" borderId="10" xfId="0" applyNumberFormat="1" applyFont="1" applyFill="1" applyBorder="1" applyAlignment="1">
      <alignment horizontal="right"/>
    </xf>
    <xf numFmtId="2" fontId="7" fillId="3" borderId="1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right"/>
    </xf>
    <xf numFmtId="2" fontId="7" fillId="4" borderId="0" xfId="0" applyNumberFormat="1" applyFont="1" applyFill="1" applyBorder="1" applyAlignment="1">
      <alignment horizontal="right"/>
    </xf>
    <xf numFmtId="0" fontId="0" fillId="4" borderId="2" xfId="0" applyFill="1" applyBorder="1" applyAlignment="1">
      <alignment/>
    </xf>
    <xf numFmtId="0" fontId="6" fillId="4" borderId="12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right"/>
    </xf>
    <xf numFmtId="2" fontId="7" fillId="4" borderId="12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6" fillId="3" borderId="12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right"/>
    </xf>
    <xf numFmtId="2" fontId="7" fillId="3" borderId="12" xfId="0" applyNumberFormat="1" applyFont="1" applyFill="1" applyBorder="1" applyAlignment="1">
      <alignment horizontal="right"/>
    </xf>
    <xf numFmtId="176" fontId="6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176" fontId="6" fillId="4" borderId="10" xfId="0" applyNumberFormat="1" applyFont="1" applyFill="1" applyBorder="1" applyAlignment="1">
      <alignment horizontal="center"/>
    </xf>
    <xf numFmtId="176" fontId="6" fillId="3" borderId="0" xfId="0" applyNumberFormat="1" applyFont="1" applyFill="1" applyBorder="1" applyAlignment="1">
      <alignment horizontal="center"/>
    </xf>
    <xf numFmtId="176" fontId="6" fillId="3" borderId="10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76" fontId="6" fillId="3" borderId="11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right"/>
    </xf>
    <xf numFmtId="2" fontId="7" fillId="3" borderId="11" xfId="0" applyNumberFormat="1" applyFont="1" applyFill="1" applyBorder="1" applyAlignment="1">
      <alignment horizontal="right"/>
    </xf>
    <xf numFmtId="0" fontId="0" fillId="5" borderId="4" xfId="0" applyFill="1" applyBorder="1" applyAlignment="1">
      <alignment horizontal="centerContinuous"/>
    </xf>
    <xf numFmtId="0" fontId="0" fillId="5" borderId="2" xfId="0" applyFill="1" applyBorder="1" applyAlignment="1">
      <alignment/>
    </xf>
    <xf numFmtId="0" fontId="6" fillId="4" borderId="13" xfId="0" applyFont="1" applyFill="1" applyBorder="1" applyAlignment="1">
      <alignment horizontal="center"/>
    </xf>
    <xf numFmtId="176" fontId="6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6" fillId="5" borderId="14" xfId="0" applyFont="1" applyFill="1" applyBorder="1" applyAlignment="1">
      <alignment horizontal="centerContinuous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Continuous"/>
    </xf>
    <xf numFmtId="0" fontId="7" fillId="5" borderId="14" xfId="0" applyFont="1" applyFill="1" applyBorder="1" applyAlignment="1">
      <alignment horizontal="centerContinuous"/>
    </xf>
    <xf numFmtId="0" fontId="5" fillId="5" borderId="14" xfId="0" applyFont="1" applyFill="1" applyBorder="1" applyAlignment="1">
      <alignment horizontal="centerContinuous"/>
    </xf>
    <xf numFmtId="0" fontId="6" fillId="5" borderId="17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centerContinuous"/>
    </xf>
    <xf numFmtId="0" fontId="7" fillId="5" borderId="18" xfId="0" applyFont="1" applyFill="1" applyBorder="1" applyAlignment="1">
      <alignment horizontal="centerContinuous"/>
    </xf>
    <xf numFmtId="0" fontId="6" fillId="5" borderId="14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centerContinuous"/>
    </xf>
    <xf numFmtId="0" fontId="7" fillId="5" borderId="1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left"/>
    </xf>
    <xf numFmtId="177" fontId="7" fillId="5" borderId="18" xfId="0" applyNumberFormat="1" applyFont="1" applyFill="1" applyBorder="1" applyAlignment="1">
      <alignment horizontal="right"/>
    </xf>
    <xf numFmtId="176" fontId="6" fillId="4" borderId="19" xfId="0" applyNumberFormat="1" applyFont="1" applyFill="1" applyBorder="1" applyAlignment="1">
      <alignment horizontal="right"/>
    </xf>
    <xf numFmtId="176" fontId="6" fillId="3" borderId="20" xfId="0" applyNumberFormat="1" applyFont="1" applyFill="1" applyBorder="1" applyAlignment="1">
      <alignment horizontal="right"/>
    </xf>
    <xf numFmtId="176" fontId="6" fillId="4" borderId="14" xfId="0" applyNumberFormat="1" applyFont="1" applyFill="1" applyBorder="1" applyAlignment="1">
      <alignment horizontal="right"/>
    </xf>
    <xf numFmtId="176" fontId="6" fillId="4" borderId="21" xfId="0" applyNumberFormat="1" applyFont="1" applyFill="1" applyBorder="1" applyAlignment="1">
      <alignment horizontal="right"/>
    </xf>
    <xf numFmtId="176" fontId="6" fillId="3" borderId="14" xfId="0" applyNumberFormat="1" applyFont="1" applyFill="1" applyBorder="1" applyAlignment="1">
      <alignment horizontal="right"/>
    </xf>
    <xf numFmtId="176" fontId="6" fillId="3" borderId="21" xfId="0" applyNumberFormat="1" applyFont="1" applyFill="1" applyBorder="1" applyAlignment="1">
      <alignment horizontal="right"/>
    </xf>
    <xf numFmtId="176" fontId="6" fillId="4" borderId="20" xfId="0" applyNumberFormat="1" applyFont="1" applyFill="1" applyBorder="1" applyAlignment="1">
      <alignment horizontal="right"/>
    </xf>
    <xf numFmtId="176" fontId="6" fillId="3" borderId="15" xfId="0" applyNumberFormat="1" applyFont="1" applyFill="1" applyBorder="1" applyAlignment="1">
      <alignment horizontal="right"/>
    </xf>
    <xf numFmtId="0" fontId="0" fillId="5" borderId="22" xfId="0" applyFill="1" applyBorder="1" applyAlignment="1">
      <alignment horizontal="centerContinuous"/>
    </xf>
    <xf numFmtId="176" fontId="6" fillId="4" borderId="23" xfId="0" applyNumberFormat="1" applyFont="1" applyFill="1" applyBorder="1" applyAlignment="1">
      <alignment horizontal="right"/>
    </xf>
    <xf numFmtId="0" fontId="0" fillId="2" borderId="22" xfId="0" applyFill="1" applyBorder="1" applyAlignment="1">
      <alignment horizontal="centerContinuous"/>
    </xf>
    <xf numFmtId="0" fontId="8" fillId="2" borderId="24" xfId="0" applyFont="1" applyFill="1" applyBorder="1" applyAlignment="1">
      <alignment horizontal="centerContinuous"/>
    </xf>
    <xf numFmtId="0" fontId="6" fillId="5" borderId="17" xfId="0" applyFont="1" applyFill="1" applyBorder="1" applyAlignment="1">
      <alignment horizontal="centerContinuous"/>
    </xf>
    <xf numFmtId="0" fontId="7" fillId="5" borderId="1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Continuous"/>
    </xf>
    <xf numFmtId="0" fontId="6" fillId="5" borderId="0" xfId="0" applyFont="1" applyFill="1" applyBorder="1" applyAlignment="1">
      <alignment horizontal="centerContinuous"/>
    </xf>
    <xf numFmtId="0" fontId="7" fillId="5" borderId="0" xfId="0" applyFont="1" applyFill="1" applyBorder="1" applyAlignment="1">
      <alignment horizontal="centerContinuous"/>
    </xf>
    <xf numFmtId="0" fontId="6" fillId="5" borderId="0" xfId="0" applyFont="1" applyFill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7" fillId="4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24</xdr:row>
      <xdr:rowOff>152400</xdr:rowOff>
    </xdr:from>
    <xdr:to>
      <xdr:col>2</xdr:col>
      <xdr:colOff>419100</xdr:colOff>
      <xdr:row>35</xdr:row>
      <xdr:rowOff>200025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1476375" y="5905500"/>
          <a:ext cx="352425" cy="2562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é r i e</a:t>
          </a:r>
        </a:p>
      </xdr:txBody>
    </xdr:sp>
    <xdr:clientData/>
  </xdr:twoCellAnchor>
  <xdr:twoCellAnchor>
    <xdr:from>
      <xdr:col>3</xdr:col>
      <xdr:colOff>57150</xdr:colOff>
      <xdr:row>4</xdr:row>
      <xdr:rowOff>0</xdr:rowOff>
    </xdr:from>
    <xdr:to>
      <xdr:col>3</xdr:col>
      <xdr:colOff>438150</xdr:colOff>
      <xdr:row>4</xdr:row>
      <xdr:rowOff>209550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1924050" y="1181100"/>
          <a:ext cx="3810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3</xdr:col>
      <xdr:colOff>47625</xdr:colOff>
      <xdr:row>5</xdr:row>
      <xdr:rowOff>9525</xdr:rowOff>
    </xdr:from>
    <xdr:to>
      <xdr:col>3</xdr:col>
      <xdr:colOff>409575</xdr:colOff>
      <xdr:row>5</xdr:row>
      <xdr:rowOff>219075</xdr:rowOff>
    </xdr:to>
    <xdr:sp>
      <xdr:nvSpPr>
        <xdr:cNvPr id="3" name="Texto 3"/>
        <xdr:cNvSpPr txBox="1">
          <a:spLocks noChangeArrowheads="1"/>
        </xdr:cNvSpPr>
      </xdr:nvSpPr>
      <xdr:spPr>
        <a:xfrm>
          <a:off x="1914525" y="1419225"/>
          <a:ext cx="361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3</xdr:col>
      <xdr:colOff>47625</xdr:colOff>
      <xdr:row>6</xdr:row>
      <xdr:rowOff>114300</xdr:rowOff>
    </xdr:from>
    <xdr:to>
      <xdr:col>3</xdr:col>
      <xdr:colOff>409575</xdr:colOff>
      <xdr:row>8</xdr:row>
      <xdr:rowOff>85725</xdr:rowOff>
    </xdr:to>
    <xdr:sp>
      <xdr:nvSpPr>
        <xdr:cNvPr id="4" name="Texto 4"/>
        <xdr:cNvSpPr txBox="1">
          <a:spLocks noChangeArrowheads="1"/>
        </xdr:cNvSpPr>
      </xdr:nvSpPr>
      <xdr:spPr>
        <a:xfrm>
          <a:off x="1914525" y="1752600"/>
          <a:ext cx="3619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3</xdr:col>
      <xdr:colOff>19050</xdr:colOff>
      <xdr:row>9</xdr:row>
      <xdr:rowOff>95250</xdr:rowOff>
    </xdr:from>
    <xdr:to>
      <xdr:col>3</xdr:col>
      <xdr:colOff>381000</xdr:colOff>
      <xdr:row>11</xdr:row>
      <xdr:rowOff>0</xdr:rowOff>
    </xdr:to>
    <xdr:sp>
      <xdr:nvSpPr>
        <xdr:cNvPr id="5" name="Texto 5"/>
        <xdr:cNvSpPr txBox="1">
          <a:spLocks noChangeArrowheads="1"/>
        </xdr:cNvSpPr>
      </xdr:nvSpPr>
      <xdr:spPr>
        <a:xfrm>
          <a:off x="1885950" y="2419350"/>
          <a:ext cx="3619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113</a:t>
          </a:r>
        </a:p>
      </xdr:txBody>
    </xdr:sp>
    <xdr:clientData/>
  </xdr:twoCellAnchor>
  <xdr:twoCellAnchor>
    <xdr:from>
      <xdr:col>3</xdr:col>
      <xdr:colOff>47625</xdr:colOff>
      <xdr:row>13</xdr:row>
      <xdr:rowOff>180975</xdr:rowOff>
    </xdr:from>
    <xdr:to>
      <xdr:col>3</xdr:col>
      <xdr:colOff>419100</xdr:colOff>
      <xdr:row>15</xdr:row>
      <xdr:rowOff>38100</xdr:rowOff>
    </xdr:to>
    <xdr:sp>
      <xdr:nvSpPr>
        <xdr:cNvPr id="6" name="Texto 6"/>
        <xdr:cNvSpPr txBox="1">
          <a:spLocks noChangeArrowheads="1"/>
        </xdr:cNvSpPr>
      </xdr:nvSpPr>
      <xdr:spPr>
        <a:xfrm>
          <a:off x="1914525" y="3419475"/>
          <a:ext cx="371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138</a:t>
          </a:r>
        </a:p>
      </xdr:txBody>
    </xdr:sp>
    <xdr:clientData/>
  </xdr:twoCellAnchor>
  <xdr:twoCellAnchor>
    <xdr:from>
      <xdr:col>3</xdr:col>
      <xdr:colOff>47625</xdr:colOff>
      <xdr:row>18</xdr:row>
      <xdr:rowOff>66675</xdr:rowOff>
    </xdr:from>
    <xdr:to>
      <xdr:col>3</xdr:col>
      <xdr:colOff>419100</xdr:colOff>
      <xdr:row>19</xdr:row>
      <xdr:rowOff>152400</xdr:rowOff>
    </xdr:to>
    <xdr:sp>
      <xdr:nvSpPr>
        <xdr:cNvPr id="7" name="Texto 7"/>
        <xdr:cNvSpPr txBox="1">
          <a:spLocks noChangeArrowheads="1"/>
        </xdr:cNvSpPr>
      </xdr:nvSpPr>
      <xdr:spPr>
        <a:xfrm>
          <a:off x="1914525" y="4448175"/>
          <a:ext cx="371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159</a:t>
          </a:r>
        </a:p>
      </xdr:txBody>
    </xdr:sp>
    <xdr:clientData/>
  </xdr:twoCellAnchor>
  <xdr:twoCellAnchor>
    <xdr:from>
      <xdr:col>3</xdr:col>
      <xdr:colOff>47625</xdr:colOff>
      <xdr:row>23</xdr:row>
      <xdr:rowOff>0</xdr:rowOff>
    </xdr:from>
    <xdr:to>
      <xdr:col>3</xdr:col>
      <xdr:colOff>409575</xdr:colOff>
      <xdr:row>24</xdr:row>
      <xdr:rowOff>76200</xdr:rowOff>
    </xdr:to>
    <xdr:sp>
      <xdr:nvSpPr>
        <xdr:cNvPr id="8" name="Texto 8"/>
        <xdr:cNvSpPr txBox="1">
          <a:spLocks noChangeArrowheads="1"/>
        </xdr:cNvSpPr>
      </xdr:nvSpPr>
      <xdr:spPr>
        <a:xfrm>
          <a:off x="1914525" y="5524500"/>
          <a:ext cx="361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196</a:t>
          </a:r>
        </a:p>
      </xdr:txBody>
    </xdr:sp>
    <xdr:clientData/>
  </xdr:twoCellAnchor>
  <xdr:twoCellAnchor>
    <xdr:from>
      <xdr:col>3</xdr:col>
      <xdr:colOff>47625</xdr:colOff>
      <xdr:row>27</xdr:row>
      <xdr:rowOff>190500</xdr:rowOff>
    </xdr:from>
    <xdr:to>
      <xdr:col>3</xdr:col>
      <xdr:colOff>409575</xdr:colOff>
      <xdr:row>29</xdr:row>
      <xdr:rowOff>38100</xdr:rowOff>
    </xdr:to>
    <xdr:sp>
      <xdr:nvSpPr>
        <xdr:cNvPr id="9" name="Texto 9"/>
        <xdr:cNvSpPr txBox="1">
          <a:spLocks noChangeArrowheads="1"/>
        </xdr:cNvSpPr>
      </xdr:nvSpPr>
      <xdr:spPr>
        <a:xfrm>
          <a:off x="1914525" y="6629400"/>
          <a:ext cx="361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246</a:t>
          </a:r>
        </a:p>
      </xdr:txBody>
    </xdr:sp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419100</xdr:colOff>
      <xdr:row>34</xdr:row>
      <xdr:rowOff>76200</xdr:rowOff>
    </xdr:to>
    <xdr:sp>
      <xdr:nvSpPr>
        <xdr:cNvPr id="10" name="Texto 10"/>
        <xdr:cNvSpPr txBox="1">
          <a:spLocks noChangeArrowheads="1"/>
        </xdr:cNvSpPr>
      </xdr:nvSpPr>
      <xdr:spPr>
        <a:xfrm>
          <a:off x="1933575" y="7810500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283</a:t>
          </a:r>
        </a:p>
      </xdr:txBody>
    </xdr:sp>
    <xdr:clientData/>
  </xdr:twoCellAnchor>
  <xdr:twoCellAnchor>
    <xdr:from>
      <xdr:col>3</xdr:col>
      <xdr:colOff>66675</xdr:colOff>
      <xdr:row>35</xdr:row>
      <xdr:rowOff>190500</xdr:rowOff>
    </xdr:from>
    <xdr:to>
      <xdr:col>3</xdr:col>
      <xdr:colOff>419100</xdr:colOff>
      <xdr:row>37</xdr:row>
      <xdr:rowOff>38100</xdr:rowOff>
    </xdr:to>
    <xdr:sp>
      <xdr:nvSpPr>
        <xdr:cNvPr id="11" name="Texto 11"/>
        <xdr:cNvSpPr txBox="1">
          <a:spLocks noChangeArrowheads="1"/>
        </xdr:cNvSpPr>
      </xdr:nvSpPr>
      <xdr:spPr>
        <a:xfrm>
          <a:off x="1933575" y="8458200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335</a:t>
          </a:r>
        </a:p>
      </xdr:txBody>
    </xdr:sp>
    <xdr:clientData/>
  </xdr:twoCellAnchor>
  <xdr:twoCellAnchor>
    <xdr:from>
      <xdr:col>3</xdr:col>
      <xdr:colOff>38100</xdr:colOff>
      <xdr:row>38</xdr:row>
      <xdr:rowOff>171450</xdr:rowOff>
    </xdr:from>
    <xdr:to>
      <xdr:col>3</xdr:col>
      <xdr:colOff>419100</xdr:colOff>
      <xdr:row>40</xdr:row>
      <xdr:rowOff>0</xdr:rowOff>
    </xdr:to>
    <xdr:sp>
      <xdr:nvSpPr>
        <xdr:cNvPr id="12" name="Texto 12"/>
        <xdr:cNvSpPr txBox="1">
          <a:spLocks noChangeArrowheads="1"/>
        </xdr:cNvSpPr>
      </xdr:nvSpPr>
      <xdr:spPr>
        <a:xfrm>
          <a:off x="1905000" y="91249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396</a:t>
          </a:r>
        </a:p>
      </xdr:txBody>
    </xdr:sp>
    <xdr:clientData/>
  </xdr:twoCellAnchor>
  <xdr:twoCellAnchor>
    <xdr:from>
      <xdr:col>3</xdr:col>
      <xdr:colOff>19050</xdr:colOff>
      <xdr:row>41</xdr:row>
      <xdr:rowOff>76200</xdr:rowOff>
    </xdr:from>
    <xdr:to>
      <xdr:col>3</xdr:col>
      <xdr:colOff>400050</xdr:colOff>
      <xdr:row>42</xdr:row>
      <xdr:rowOff>152400</xdr:rowOff>
    </xdr:to>
    <xdr:sp>
      <xdr:nvSpPr>
        <xdr:cNvPr id="13" name="Texto 13"/>
        <xdr:cNvSpPr txBox="1">
          <a:spLocks noChangeArrowheads="1"/>
        </xdr:cNvSpPr>
      </xdr:nvSpPr>
      <xdr:spPr>
        <a:xfrm>
          <a:off x="1885950" y="9715500"/>
          <a:ext cx="3810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503</a:t>
          </a:r>
        </a:p>
      </xdr:txBody>
    </xdr:sp>
    <xdr:clientData/>
  </xdr:twoCellAnchor>
  <xdr:twoCellAnchor>
    <xdr:from>
      <xdr:col>3</xdr:col>
      <xdr:colOff>66675</xdr:colOff>
      <xdr:row>43</xdr:row>
      <xdr:rowOff>76200</xdr:rowOff>
    </xdr:from>
    <xdr:to>
      <xdr:col>3</xdr:col>
      <xdr:colOff>419100</xdr:colOff>
      <xdr:row>44</xdr:row>
      <xdr:rowOff>152400</xdr:rowOff>
    </xdr:to>
    <xdr:sp>
      <xdr:nvSpPr>
        <xdr:cNvPr id="14" name="Texto 14"/>
        <xdr:cNvSpPr txBox="1">
          <a:spLocks noChangeArrowheads="1"/>
        </xdr:cNvSpPr>
      </xdr:nvSpPr>
      <xdr:spPr>
        <a:xfrm>
          <a:off x="1933575" y="10172700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636</a:t>
          </a:r>
        </a:p>
      </xdr:txBody>
    </xdr:sp>
    <xdr:clientData/>
  </xdr:twoCellAnchor>
  <xdr:twoCellAnchor>
    <xdr:from>
      <xdr:col>3</xdr:col>
      <xdr:colOff>47625</xdr:colOff>
      <xdr:row>45</xdr:row>
      <xdr:rowOff>76200</xdr:rowOff>
    </xdr:from>
    <xdr:to>
      <xdr:col>3</xdr:col>
      <xdr:colOff>409575</xdr:colOff>
      <xdr:row>46</xdr:row>
      <xdr:rowOff>152400</xdr:rowOff>
    </xdr:to>
    <xdr:sp>
      <xdr:nvSpPr>
        <xdr:cNvPr id="15" name="Texto 15"/>
        <xdr:cNvSpPr txBox="1">
          <a:spLocks noChangeArrowheads="1"/>
        </xdr:cNvSpPr>
      </xdr:nvSpPr>
      <xdr:spPr>
        <a:xfrm>
          <a:off x="1914525" y="10629900"/>
          <a:ext cx="361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785</a:t>
          </a:r>
        </a:p>
      </xdr:txBody>
    </xdr:sp>
    <xdr:clientData/>
  </xdr:twoCellAnchor>
  <xdr:twoCellAnchor>
    <xdr:from>
      <xdr:col>3</xdr:col>
      <xdr:colOff>47625</xdr:colOff>
      <xdr:row>47</xdr:row>
      <xdr:rowOff>66675</xdr:rowOff>
    </xdr:from>
    <xdr:to>
      <xdr:col>3</xdr:col>
      <xdr:colOff>409575</xdr:colOff>
      <xdr:row>48</xdr:row>
      <xdr:rowOff>190500</xdr:rowOff>
    </xdr:to>
    <xdr:sp>
      <xdr:nvSpPr>
        <xdr:cNvPr id="16" name="Texto 16"/>
        <xdr:cNvSpPr txBox="1">
          <a:spLocks noChangeArrowheads="1"/>
        </xdr:cNvSpPr>
      </xdr:nvSpPr>
      <xdr:spPr>
        <a:xfrm>
          <a:off x="1914525" y="11134725"/>
          <a:ext cx="3619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1227</a:t>
          </a:r>
        </a:p>
      </xdr:txBody>
    </xdr:sp>
    <xdr:clientData/>
  </xdr:twoCellAnchor>
  <xdr:twoCellAnchor>
    <xdr:from>
      <xdr:col>3</xdr:col>
      <xdr:colOff>47625</xdr:colOff>
      <xdr:row>49</xdr:row>
      <xdr:rowOff>0</xdr:rowOff>
    </xdr:from>
    <xdr:to>
      <xdr:col>3</xdr:col>
      <xdr:colOff>409575</xdr:colOff>
      <xdr:row>49</xdr:row>
      <xdr:rowOff>0</xdr:rowOff>
    </xdr:to>
    <xdr:sp>
      <xdr:nvSpPr>
        <xdr:cNvPr id="17" name="Texto 17"/>
        <xdr:cNvSpPr txBox="1">
          <a:spLocks noChangeArrowheads="1"/>
        </xdr:cNvSpPr>
      </xdr:nvSpPr>
      <xdr:spPr>
        <a:xfrm>
          <a:off x="1914525" y="116205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56"/>
  <sheetViews>
    <sheetView showGridLines="0" tabSelected="1" zoomScale="50" zoomScaleNormal="50" workbookViewId="0" topLeftCell="B1">
      <selection activeCell="M15" sqref="M15"/>
    </sheetView>
  </sheetViews>
  <sheetFormatPr defaultColWidth="9.140625" defaultRowHeight="12.75"/>
  <cols>
    <col min="1" max="2" width="10.57421875" style="0" customWidth="1"/>
    <col min="3" max="3" width="6.8515625" style="0" customWidth="1"/>
    <col min="4" max="4" width="8.00390625" style="0" customWidth="1"/>
    <col min="5" max="5" width="17.421875" style="0" customWidth="1"/>
    <col min="6" max="6" width="14.28125" style="0" customWidth="1"/>
    <col min="7" max="7" width="13.7109375" style="0" customWidth="1"/>
    <col min="8" max="8" width="15.140625" style="0" customWidth="1"/>
    <col min="9" max="9" width="13.7109375" style="0" customWidth="1"/>
    <col min="10" max="10" width="13.00390625" style="0" customWidth="1"/>
    <col min="11" max="11" width="13.140625" style="0" customWidth="1"/>
    <col min="12" max="12" width="24.00390625" style="0" customWidth="1"/>
    <col min="13" max="13" width="14.7109375" style="0" customWidth="1"/>
    <col min="14" max="14" width="17.00390625" style="0" customWidth="1"/>
    <col min="15" max="15" width="13.00390625" style="0" customWidth="1"/>
    <col min="16" max="16" width="13.7109375" style="0" customWidth="1"/>
    <col min="17" max="17" width="2.7109375" style="0" hidden="1" customWidth="1"/>
    <col min="18" max="16384" width="11.421875" style="0" customWidth="1"/>
  </cols>
  <sheetData>
    <row r="1" spans="3:17" ht="40.5" customHeight="1" thickTop="1">
      <c r="C1" s="9"/>
      <c r="D1" s="10"/>
      <c r="E1" s="81" t="s">
        <v>61</v>
      </c>
      <c r="F1" s="11"/>
      <c r="G1" s="11"/>
      <c r="H1" s="11"/>
      <c r="I1" s="11"/>
      <c r="J1" s="11"/>
      <c r="K1" s="11"/>
      <c r="L1" s="11"/>
      <c r="M1" s="6"/>
      <c r="N1" s="6"/>
      <c r="O1" s="6"/>
      <c r="P1" s="80"/>
      <c r="Q1" s="3"/>
    </row>
    <row r="2" spans="3:17" ht="18" customHeight="1">
      <c r="C2" s="12"/>
      <c r="D2" s="13"/>
      <c r="E2" s="82"/>
      <c r="F2" s="86" t="s">
        <v>0</v>
      </c>
      <c r="G2" s="57"/>
      <c r="H2" s="86" t="s">
        <v>1</v>
      </c>
      <c r="I2" s="57"/>
      <c r="J2" s="86" t="s">
        <v>2</v>
      </c>
      <c r="K2" s="85"/>
      <c r="L2" s="62"/>
      <c r="M2" s="87"/>
      <c r="N2" s="65"/>
      <c r="O2" s="87"/>
      <c r="P2" s="65"/>
      <c r="Q2" s="4"/>
    </row>
    <row r="3" spans="3:17" ht="18" customHeight="1">
      <c r="C3" s="12"/>
      <c r="D3" s="13"/>
      <c r="E3" s="83"/>
      <c r="F3" s="59" t="s">
        <v>3</v>
      </c>
      <c r="G3" s="60"/>
      <c r="H3" s="59" t="s">
        <v>4</v>
      </c>
      <c r="I3" s="60"/>
      <c r="J3" s="59" t="s">
        <v>5</v>
      </c>
      <c r="K3" s="61"/>
      <c r="L3" s="63" t="s">
        <v>59</v>
      </c>
      <c r="M3" s="59" t="s">
        <v>6</v>
      </c>
      <c r="N3" s="60"/>
      <c r="O3" s="59" t="s">
        <v>7</v>
      </c>
      <c r="P3" s="60"/>
      <c r="Q3" s="4"/>
    </row>
    <row r="4" spans="3:17" ht="16.5" customHeight="1">
      <c r="C4" s="12"/>
      <c r="D4" s="13"/>
      <c r="E4" s="67" t="s">
        <v>8</v>
      </c>
      <c r="F4" s="67" t="s">
        <v>9</v>
      </c>
      <c r="G4" s="58" t="s">
        <v>10</v>
      </c>
      <c r="H4" s="67" t="s">
        <v>9</v>
      </c>
      <c r="I4" s="58" t="s">
        <v>10</v>
      </c>
      <c r="J4" s="67" t="s">
        <v>9</v>
      </c>
      <c r="K4" s="58" t="s">
        <v>10</v>
      </c>
      <c r="L4" s="64" t="s">
        <v>58</v>
      </c>
      <c r="M4" s="68" t="s">
        <v>12</v>
      </c>
      <c r="N4" s="66" t="s">
        <v>13</v>
      </c>
      <c r="O4" s="69" t="s">
        <v>14</v>
      </c>
      <c r="P4" s="58" t="s">
        <v>60</v>
      </c>
      <c r="Q4" s="4"/>
    </row>
    <row r="5" spans="3:17" ht="18" customHeight="1">
      <c r="C5" s="14"/>
      <c r="D5" s="88"/>
      <c r="E5" s="92" t="s">
        <v>15</v>
      </c>
      <c r="F5" s="21">
        <v>15</v>
      </c>
      <c r="G5" s="21">
        <v>15</v>
      </c>
      <c r="H5" s="21">
        <v>3.4</v>
      </c>
      <c r="I5" s="21">
        <v>3.4</v>
      </c>
      <c r="J5" s="22">
        <f>ROUND(H5*H5*PI()/4/F5,2)</f>
        <v>0.61</v>
      </c>
      <c r="K5" s="22">
        <f>ROUND(I5*I5*PI()/4/G5,2)</f>
        <v>0.61</v>
      </c>
      <c r="L5" s="21" t="s">
        <v>16</v>
      </c>
      <c r="M5" s="21">
        <v>2.45</v>
      </c>
      <c r="N5" s="23">
        <v>120</v>
      </c>
      <c r="O5" s="24">
        <v>0.97</v>
      </c>
      <c r="P5" s="70">
        <f aca="true" t="shared" si="0" ref="P5:P11">M5*N5*O5</f>
        <v>285.18</v>
      </c>
      <c r="Q5" s="4"/>
    </row>
    <row r="6" spans="3:17" ht="18" customHeight="1">
      <c r="C6" s="16"/>
      <c r="D6" s="89"/>
      <c r="E6" s="93" t="s">
        <v>17</v>
      </c>
      <c r="F6" s="18">
        <v>15</v>
      </c>
      <c r="G6" s="18">
        <v>15</v>
      </c>
      <c r="H6" s="18">
        <v>3.8</v>
      </c>
      <c r="I6" s="18">
        <v>3.8</v>
      </c>
      <c r="J6" s="15">
        <f aca="true" t="shared" si="1" ref="J6:K9">ROUNDDOWN(H6*H6*PI()/4/F6,2)</f>
        <v>0.75</v>
      </c>
      <c r="K6" s="15">
        <f t="shared" si="1"/>
        <v>0.75</v>
      </c>
      <c r="L6" s="18" t="s">
        <v>16</v>
      </c>
      <c r="M6" s="18">
        <v>2.45</v>
      </c>
      <c r="N6" s="25">
        <v>120</v>
      </c>
      <c r="O6" s="26">
        <v>1.21</v>
      </c>
      <c r="P6" s="71">
        <f t="shared" si="0"/>
        <v>355.74</v>
      </c>
      <c r="Q6" s="4"/>
    </row>
    <row r="7" spans="3:17" ht="18" customHeight="1">
      <c r="C7" s="16"/>
      <c r="D7" s="89"/>
      <c r="E7" s="94" t="s">
        <v>18</v>
      </c>
      <c r="F7" s="27">
        <v>15</v>
      </c>
      <c r="G7" s="27">
        <v>15</v>
      </c>
      <c r="H7" s="27">
        <v>4.2</v>
      </c>
      <c r="I7" s="27">
        <v>4.2</v>
      </c>
      <c r="J7" s="27">
        <f t="shared" si="1"/>
        <v>0.92</v>
      </c>
      <c r="K7" s="27">
        <f t="shared" si="1"/>
        <v>0.92</v>
      </c>
      <c r="L7" s="27" t="s">
        <v>16</v>
      </c>
      <c r="M7" s="27">
        <v>2.45</v>
      </c>
      <c r="N7" s="28">
        <v>60</v>
      </c>
      <c r="O7" s="29">
        <v>1.48</v>
      </c>
      <c r="P7" s="72">
        <f t="shared" si="0"/>
        <v>217.56</v>
      </c>
      <c r="Q7" s="30"/>
    </row>
    <row r="8" spans="3:17" ht="18" customHeight="1">
      <c r="C8" s="16"/>
      <c r="D8" s="13"/>
      <c r="E8" s="94" t="s">
        <v>18</v>
      </c>
      <c r="F8" s="27">
        <v>15</v>
      </c>
      <c r="G8" s="27">
        <v>15</v>
      </c>
      <c r="H8" s="27">
        <v>4.2</v>
      </c>
      <c r="I8" s="27">
        <v>4.2</v>
      </c>
      <c r="J8" s="27">
        <v>0.92</v>
      </c>
      <c r="K8" s="27">
        <v>0.92</v>
      </c>
      <c r="L8" s="27" t="s">
        <v>11</v>
      </c>
      <c r="M8" s="27">
        <v>2.45</v>
      </c>
      <c r="N8" s="28">
        <v>6</v>
      </c>
      <c r="O8" s="29">
        <v>1.48</v>
      </c>
      <c r="P8" s="72">
        <v>21.8</v>
      </c>
      <c r="Q8" s="30"/>
    </row>
    <row r="9" spans="3:17" ht="18" customHeight="1">
      <c r="C9" s="16"/>
      <c r="D9" s="13"/>
      <c r="E9" s="95" t="s">
        <v>19</v>
      </c>
      <c r="F9" s="31">
        <v>30</v>
      </c>
      <c r="G9" s="21">
        <v>15</v>
      </c>
      <c r="H9" s="21">
        <v>4.2</v>
      </c>
      <c r="I9" s="21">
        <v>4.2</v>
      </c>
      <c r="J9" s="21">
        <f t="shared" si="1"/>
        <v>0.46</v>
      </c>
      <c r="K9" s="21">
        <f t="shared" si="1"/>
        <v>0.92</v>
      </c>
      <c r="L9" s="21" t="s">
        <v>16</v>
      </c>
      <c r="M9" s="31">
        <v>2.45</v>
      </c>
      <c r="N9" s="32">
        <v>120</v>
      </c>
      <c r="O9" s="33">
        <v>1.12</v>
      </c>
      <c r="P9" s="73">
        <f t="shared" si="0"/>
        <v>329.28000000000003</v>
      </c>
      <c r="Q9" s="30"/>
    </row>
    <row r="10" spans="3:17" ht="18" customHeight="1">
      <c r="C10" s="16"/>
      <c r="D10" s="89"/>
      <c r="E10" s="96" t="s">
        <v>20</v>
      </c>
      <c r="F10" s="17">
        <v>10</v>
      </c>
      <c r="G10" s="17">
        <v>10</v>
      </c>
      <c r="H10" s="17">
        <v>3.8</v>
      </c>
      <c r="I10" s="17">
        <v>3.8</v>
      </c>
      <c r="J10" s="17">
        <f>ROUND(H10*H10*PI()/4/F10,2)</f>
        <v>1.13</v>
      </c>
      <c r="K10" s="17">
        <f>ROUND(I10*I10*PI()/4/G10,2)</f>
        <v>1.13</v>
      </c>
      <c r="L10" s="17" t="s">
        <v>16</v>
      </c>
      <c r="M10" s="17">
        <v>2.45</v>
      </c>
      <c r="N10" s="34">
        <v>60</v>
      </c>
      <c r="O10" s="35">
        <v>1.8</v>
      </c>
      <c r="P10" s="74">
        <f t="shared" si="0"/>
        <v>264.6</v>
      </c>
      <c r="Q10" s="36"/>
    </row>
    <row r="11" spans="3:17" ht="18" customHeight="1">
      <c r="C11" s="16"/>
      <c r="D11" s="13"/>
      <c r="E11" s="96" t="s">
        <v>21</v>
      </c>
      <c r="F11" s="17">
        <v>10</v>
      </c>
      <c r="G11" s="17">
        <v>30</v>
      </c>
      <c r="H11" s="17">
        <v>3.8</v>
      </c>
      <c r="I11" s="17">
        <v>3.8</v>
      </c>
      <c r="J11" s="17">
        <f>ROUND(H11*H11*PI()/4/F11,2)</f>
        <v>1.13</v>
      </c>
      <c r="K11" s="17">
        <f>ROUND(I11*I11*PI()/4/G11,2)</f>
        <v>0.38</v>
      </c>
      <c r="L11" s="17" t="s">
        <v>16</v>
      </c>
      <c r="M11" s="17">
        <v>2.45</v>
      </c>
      <c r="N11" s="34">
        <v>60</v>
      </c>
      <c r="O11" s="35">
        <v>1.21</v>
      </c>
      <c r="P11" s="74">
        <f t="shared" si="0"/>
        <v>177.87</v>
      </c>
      <c r="Q11" s="36"/>
    </row>
    <row r="12" spans="3:17" ht="18" customHeight="1">
      <c r="C12" s="16"/>
      <c r="D12" s="89"/>
      <c r="E12" s="94" t="s">
        <v>22</v>
      </c>
      <c r="F12" s="27">
        <v>10</v>
      </c>
      <c r="G12" s="27">
        <v>10</v>
      </c>
      <c r="H12" s="27">
        <v>4.2</v>
      </c>
      <c r="I12" s="27">
        <v>4.2</v>
      </c>
      <c r="J12" s="27">
        <f aca="true" t="shared" si="2" ref="J12:J17">ROUNDDOWN(H12*H12*PI()/4/F12,2)</f>
        <v>1.38</v>
      </c>
      <c r="K12" s="27">
        <f aca="true" t="shared" si="3" ref="K12:K17">ROUNDDOWN(I12*I12*PI()/4/G12,2)</f>
        <v>1.38</v>
      </c>
      <c r="L12" s="27" t="s">
        <v>16</v>
      </c>
      <c r="M12" s="27">
        <v>2.45</v>
      </c>
      <c r="N12" s="28">
        <v>60</v>
      </c>
      <c r="O12" s="29">
        <v>2.2</v>
      </c>
      <c r="P12" s="72">
        <f aca="true" t="shared" si="4" ref="P12:P17">M12*N12*O12</f>
        <v>323.40000000000003</v>
      </c>
      <c r="Q12" s="30"/>
    </row>
    <row r="13" spans="3:17" ht="18" customHeight="1">
      <c r="C13" s="16"/>
      <c r="D13" s="13"/>
      <c r="E13" s="94" t="s">
        <v>22</v>
      </c>
      <c r="F13" s="27">
        <v>10</v>
      </c>
      <c r="G13" s="27">
        <v>10</v>
      </c>
      <c r="H13" s="27">
        <v>4.2</v>
      </c>
      <c r="I13" s="27">
        <v>4.2</v>
      </c>
      <c r="J13" s="27">
        <f t="shared" si="2"/>
        <v>1.38</v>
      </c>
      <c r="K13" s="27">
        <f>ROUNDDOWN(I13*I13*PI()/4/G13,2)</f>
        <v>1.38</v>
      </c>
      <c r="L13" s="27" t="s">
        <v>11</v>
      </c>
      <c r="M13" s="27">
        <v>2.45</v>
      </c>
      <c r="N13" s="28">
        <v>6</v>
      </c>
      <c r="O13" s="29">
        <v>2.2</v>
      </c>
      <c r="P13" s="72">
        <f>M13*N13*O13</f>
        <v>32.34</v>
      </c>
      <c r="Q13" s="30"/>
    </row>
    <row r="14" spans="3:17" ht="18" customHeight="1">
      <c r="C14" s="16"/>
      <c r="D14" s="13"/>
      <c r="E14" s="94" t="s">
        <v>23</v>
      </c>
      <c r="F14" s="27">
        <v>10</v>
      </c>
      <c r="G14" s="27">
        <v>15</v>
      </c>
      <c r="H14" s="27">
        <v>4.2</v>
      </c>
      <c r="I14" s="27">
        <v>4.2</v>
      </c>
      <c r="J14" s="27">
        <f t="shared" si="2"/>
        <v>1.38</v>
      </c>
      <c r="K14" s="27">
        <f t="shared" si="3"/>
        <v>0.92</v>
      </c>
      <c r="L14" s="27" t="s">
        <v>11</v>
      </c>
      <c r="M14" s="27">
        <v>2.45</v>
      </c>
      <c r="N14" s="28">
        <v>6</v>
      </c>
      <c r="O14" s="29">
        <v>1.83</v>
      </c>
      <c r="P14" s="72">
        <f t="shared" si="4"/>
        <v>26.901000000000003</v>
      </c>
      <c r="Q14" s="30"/>
    </row>
    <row r="15" spans="3:17" ht="18" customHeight="1">
      <c r="C15" s="7"/>
      <c r="D15" s="1"/>
      <c r="E15" s="94" t="s">
        <v>24</v>
      </c>
      <c r="F15" s="27">
        <v>10</v>
      </c>
      <c r="G15" s="27">
        <v>20</v>
      </c>
      <c r="H15" s="27">
        <v>4.2</v>
      </c>
      <c r="I15" s="27">
        <v>4.2</v>
      </c>
      <c r="J15" s="27">
        <f t="shared" si="2"/>
        <v>1.38</v>
      </c>
      <c r="K15" s="27">
        <f t="shared" si="3"/>
        <v>0.69</v>
      </c>
      <c r="L15" s="27" t="s">
        <v>11</v>
      </c>
      <c r="M15" s="27">
        <v>2.45</v>
      </c>
      <c r="N15" s="28">
        <v>6</v>
      </c>
      <c r="O15" s="29">
        <v>1.65</v>
      </c>
      <c r="P15" s="72">
        <f t="shared" si="4"/>
        <v>24.255</v>
      </c>
      <c r="Q15" s="30"/>
    </row>
    <row r="16" spans="3:17" ht="18" customHeight="1">
      <c r="C16" s="7"/>
      <c r="D16" s="1"/>
      <c r="E16" s="94" t="s">
        <v>25</v>
      </c>
      <c r="F16" s="27">
        <v>10</v>
      </c>
      <c r="G16" s="27">
        <v>30</v>
      </c>
      <c r="H16" s="27">
        <v>4.2</v>
      </c>
      <c r="I16" s="27">
        <v>4.2</v>
      </c>
      <c r="J16" s="27">
        <f t="shared" si="2"/>
        <v>1.38</v>
      </c>
      <c r="K16" s="27">
        <f t="shared" si="3"/>
        <v>0.46</v>
      </c>
      <c r="L16" s="27" t="s">
        <v>16</v>
      </c>
      <c r="M16" s="27">
        <v>2.45</v>
      </c>
      <c r="N16" s="28">
        <v>60</v>
      </c>
      <c r="O16" s="29">
        <v>1.47</v>
      </c>
      <c r="P16" s="72">
        <f t="shared" si="4"/>
        <v>216.09</v>
      </c>
      <c r="Q16" s="30"/>
    </row>
    <row r="17" spans="3:17" ht="18" customHeight="1">
      <c r="C17" s="7"/>
      <c r="D17" s="1"/>
      <c r="E17" s="95" t="s">
        <v>26</v>
      </c>
      <c r="F17" s="31">
        <v>30</v>
      </c>
      <c r="G17" s="21">
        <v>10</v>
      </c>
      <c r="H17" s="21">
        <v>4.2</v>
      </c>
      <c r="I17" s="21">
        <v>4.2</v>
      </c>
      <c r="J17" s="21">
        <f t="shared" si="2"/>
        <v>0.46</v>
      </c>
      <c r="K17" s="21">
        <f t="shared" si="3"/>
        <v>1.38</v>
      </c>
      <c r="L17" s="21" t="s">
        <v>16</v>
      </c>
      <c r="M17" s="31">
        <v>2.45</v>
      </c>
      <c r="N17" s="32">
        <v>60</v>
      </c>
      <c r="O17" s="33">
        <v>1.49</v>
      </c>
      <c r="P17" s="73">
        <f t="shared" si="4"/>
        <v>219.03</v>
      </c>
      <c r="Q17" s="30"/>
    </row>
    <row r="18" spans="3:17" ht="18" customHeight="1">
      <c r="C18" s="7"/>
      <c r="D18" s="90"/>
      <c r="E18" s="96" t="s">
        <v>27</v>
      </c>
      <c r="F18" s="17">
        <v>10</v>
      </c>
      <c r="G18" s="17">
        <v>10</v>
      </c>
      <c r="H18" s="17">
        <v>4.5</v>
      </c>
      <c r="I18" s="17">
        <v>4.5</v>
      </c>
      <c r="J18" s="17">
        <f aca="true" t="shared" si="5" ref="J18:K21">ROUNDDOWN(H18*H18*PI()/4/F18,2)</f>
        <v>1.59</v>
      </c>
      <c r="K18" s="17">
        <f t="shared" si="5"/>
        <v>1.59</v>
      </c>
      <c r="L18" s="17" t="s">
        <v>11</v>
      </c>
      <c r="M18" s="17">
        <v>2.45</v>
      </c>
      <c r="N18" s="34">
        <v>6</v>
      </c>
      <c r="O18" s="35">
        <v>2.52</v>
      </c>
      <c r="P18" s="74">
        <f aca="true" t="shared" si="6" ref="P18:P47">M18*N18*O18</f>
        <v>37.044000000000004</v>
      </c>
      <c r="Q18" s="36"/>
    </row>
    <row r="19" spans="3:17" ht="18" customHeight="1">
      <c r="C19" s="7"/>
      <c r="D19" s="1"/>
      <c r="E19" s="96" t="s">
        <v>28</v>
      </c>
      <c r="F19" s="17">
        <v>10</v>
      </c>
      <c r="G19" s="17">
        <v>15</v>
      </c>
      <c r="H19" s="17">
        <v>4.5</v>
      </c>
      <c r="I19" s="17">
        <v>4.5</v>
      </c>
      <c r="J19" s="17">
        <f t="shared" si="5"/>
        <v>1.59</v>
      </c>
      <c r="K19" s="17">
        <f t="shared" si="5"/>
        <v>1.06</v>
      </c>
      <c r="L19" s="17" t="s">
        <v>11</v>
      </c>
      <c r="M19" s="17">
        <v>2.45</v>
      </c>
      <c r="N19" s="34">
        <v>6</v>
      </c>
      <c r="O19" s="35">
        <v>2.11</v>
      </c>
      <c r="P19" s="74">
        <f t="shared" si="6"/>
        <v>31.017</v>
      </c>
      <c r="Q19" s="36"/>
    </row>
    <row r="20" spans="3:17" ht="18" customHeight="1">
      <c r="C20" s="7"/>
      <c r="D20" s="1"/>
      <c r="E20" s="96" t="s">
        <v>29</v>
      </c>
      <c r="F20" s="17">
        <v>10</v>
      </c>
      <c r="G20" s="17">
        <v>20</v>
      </c>
      <c r="H20" s="17">
        <v>4.5</v>
      </c>
      <c r="I20" s="17">
        <v>4.5</v>
      </c>
      <c r="J20" s="17">
        <f t="shared" si="5"/>
        <v>1.59</v>
      </c>
      <c r="K20" s="17">
        <f t="shared" si="5"/>
        <v>0.79</v>
      </c>
      <c r="L20" s="17" t="s">
        <v>11</v>
      </c>
      <c r="M20" s="17">
        <v>2.45</v>
      </c>
      <c r="N20" s="34">
        <v>6</v>
      </c>
      <c r="O20" s="35">
        <v>1.9</v>
      </c>
      <c r="P20" s="74">
        <f t="shared" si="6"/>
        <v>27.93</v>
      </c>
      <c r="Q20" s="36"/>
    </row>
    <row r="21" spans="3:17" ht="18" customHeight="1">
      <c r="C21" s="7"/>
      <c r="D21" s="1"/>
      <c r="E21" s="93" t="s">
        <v>30</v>
      </c>
      <c r="F21" s="18">
        <v>10</v>
      </c>
      <c r="G21" s="18">
        <v>30</v>
      </c>
      <c r="H21" s="18">
        <v>4.5</v>
      </c>
      <c r="I21" s="18">
        <v>4.5</v>
      </c>
      <c r="J21" s="18">
        <f t="shared" si="5"/>
        <v>1.59</v>
      </c>
      <c r="K21" s="18">
        <f t="shared" si="5"/>
        <v>0.53</v>
      </c>
      <c r="L21" s="18" t="s">
        <v>11</v>
      </c>
      <c r="M21" s="18">
        <v>2.45</v>
      </c>
      <c r="N21" s="25">
        <v>6</v>
      </c>
      <c r="O21" s="26">
        <v>1.69</v>
      </c>
      <c r="P21" s="71">
        <f t="shared" si="6"/>
        <v>24.843</v>
      </c>
      <c r="Q21" s="36"/>
    </row>
    <row r="22" spans="3:17" ht="18" customHeight="1">
      <c r="C22" s="7"/>
      <c r="D22" s="90"/>
      <c r="E22" s="94" t="s">
        <v>31</v>
      </c>
      <c r="F22" s="27">
        <v>10</v>
      </c>
      <c r="G22" s="27">
        <v>10</v>
      </c>
      <c r="H22" s="40">
        <v>5</v>
      </c>
      <c r="I22" s="40">
        <v>5</v>
      </c>
      <c r="J22" s="41">
        <f aca="true" t="shared" si="7" ref="J22:K26">ROUNDDOWN(H22*H22*PI()/4/F22,2)</f>
        <v>1.96</v>
      </c>
      <c r="K22" s="41">
        <f t="shared" si="7"/>
        <v>1.96</v>
      </c>
      <c r="L22" s="27" t="s">
        <v>11</v>
      </c>
      <c r="M22" s="27">
        <v>2.45</v>
      </c>
      <c r="N22" s="28">
        <v>6</v>
      </c>
      <c r="O22" s="29">
        <v>3.11</v>
      </c>
      <c r="P22" s="72">
        <f t="shared" si="6"/>
        <v>45.717</v>
      </c>
      <c r="Q22" s="30"/>
    </row>
    <row r="23" spans="3:17" s="1" customFormat="1" ht="18" customHeight="1">
      <c r="C23" s="7"/>
      <c r="E23" s="94" t="s">
        <v>32</v>
      </c>
      <c r="F23" s="27">
        <v>10</v>
      </c>
      <c r="G23" s="27">
        <v>15</v>
      </c>
      <c r="H23" s="40">
        <v>5</v>
      </c>
      <c r="I23" s="40">
        <v>5</v>
      </c>
      <c r="J23" s="41">
        <f t="shared" si="7"/>
        <v>1.96</v>
      </c>
      <c r="K23" s="41">
        <f t="shared" si="7"/>
        <v>1.3</v>
      </c>
      <c r="L23" s="27" t="s">
        <v>11</v>
      </c>
      <c r="M23" s="27">
        <v>2.45</v>
      </c>
      <c r="N23" s="28">
        <v>6</v>
      </c>
      <c r="O23" s="29">
        <v>2.6</v>
      </c>
      <c r="P23" s="72">
        <f t="shared" si="6"/>
        <v>38.220000000000006</v>
      </c>
      <c r="Q23" s="30"/>
    </row>
    <row r="24" spans="3:17" ht="18" customHeight="1">
      <c r="C24" s="7"/>
      <c r="D24" s="1"/>
      <c r="E24" s="94" t="s">
        <v>33</v>
      </c>
      <c r="F24" s="27">
        <v>10</v>
      </c>
      <c r="G24" s="27">
        <v>20</v>
      </c>
      <c r="H24" s="40">
        <v>5</v>
      </c>
      <c r="I24" s="40">
        <v>5</v>
      </c>
      <c r="J24" s="41">
        <f t="shared" si="7"/>
        <v>1.96</v>
      </c>
      <c r="K24" s="41">
        <f t="shared" si="7"/>
        <v>0.98</v>
      </c>
      <c r="L24" s="27" t="s">
        <v>11</v>
      </c>
      <c r="M24" s="27">
        <v>2.45</v>
      </c>
      <c r="N24" s="28">
        <v>6</v>
      </c>
      <c r="O24" s="29">
        <v>2.34</v>
      </c>
      <c r="P24" s="72">
        <f t="shared" si="6"/>
        <v>34.398</v>
      </c>
      <c r="Q24" s="30"/>
    </row>
    <row r="25" spans="3:17" ht="18" customHeight="1">
      <c r="C25" s="7"/>
      <c r="D25" s="1"/>
      <c r="E25" s="94" t="s">
        <v>34</v>
      </c>
      <c r="F25" s="27">
        <v>10</v>
      </c>
      <c r="G25" s="27">
        <v>30</v>
      </c>
      <c r="H25" s="40">
        <v>5</v>
      </c>
      <c r="I25" s="40">
        <v>5</v>
      </c>
      <c r="J25" s="41">
        <f t="shared" si="7"/>
        <v>1.96</v>
      </c>
      <c r="K25" s="41">
        <f t="shared" si="7"/>
        <v>0.65</v>
      </c>
      <c r="L25" s="27" t="s">
        <v>11</v>
      </c>
      <c r="M25" s="27">
        <v>2.45</v>
      </c>
      <c r="N25" s="28">
        <v>6</v>
      </c>
      <c r="O25" s="29">
        <v>2.09</v>
      </c>
      <c r="P25" s="72">
        <f t="shared" si="6"/>
        <v>30.723</v>
      </c>
      <c r="Q25" s="30"/>
    </row>
    <row r="26" spans="3:17" s="1" customFormat="1" ht="18" customHeight="1">
      <c r="C26" s="7"/>
      <c r="E26" s="95" t="s">
        <v>35</v>
      </c>
      <c r="F26" s="31">
        <v>30</v>
      </c>
      <c r="G26" s="21">
        <v>10</v>
      </c>
      <c r="H26" s="42">
        <v>5</v>
      </c>
      <c r="I26" s="42">
        <v>5</v>
      </c>
      <c r="J26" s="22">
        <f t="shared" si="7"/>
        <v>0.65</v>
      </c>
      <c r="K26" s="22">
        <f t="shared" si="7"/>
        <v>1.96</v>
      </c>
      <c r="L26" s="21" t="s">
        <v>11</v>
      </c>
      <c r="M26" s="31">
        <v>2.45</v>
      </c>
      <c r="N26" s="32">
        <v>6</v>
      </c>
      <c r="O26" s="33">
        <v>2.11</v>
      </c>
      <c r="P26" s="73">
        <f t="shared" si="6"/>
        <v>31.017</v>
      </c>
      <c r="Q26" s="30"/>
    </row>
    <row r="27" spans="3:17" ht="18" customHeight="1">
      <c r="C27" s="7"/>
      <c r="D27" s="90"/>
      <c r="E27" s="96" t="s">
        <v>36</v>
      </c>
      <c r="F27" s="17">
        <v>10</v>
      </c>
      <c r="G27" s="17">
        <v>10</v>
      </c>
      <c r="H27" s="17">
        <v>5.6</v>
      </c>
      <c r="I27" s="17">
        <v>5.6</v>
      </c>
      <c r="J27" s="19">
        <f aca="true" t="shared" si="8" ref="J27:K31">ROUND(H27*H27*PI()/4/F27,2)</f>
        <v>2.46</v>
      </c>
      <c r="K27" s="19">
        <f t="shared" si="8"/>
        <v>2.46</v>
      </c>
      <c r="L27" s="17" t="s">
        <v>11</v>
      </c>
      <c r="M27" s="17">
        <v>2.45</v>
      </c>
      <c r="N27" s="34">
        <v>6</v>
      </c>
      <c r="O27" s="35">
        <v>3.91</v>
      </c>
      <c r="P27" s="74">
        <f t="shared" si="6"/>
        <v>57.477000000000004</v>
      </c>
      <c r="Q27" s="36"/>
    </row>
    <row r="28" spans="3:17" s="1" customFormat="1" ht="18" customHeight="1">
      <c r="C28" s="7"/>
      <c r="E28" s="96" t="s">
        <v>37</v>
      </c>
      <c r="F28" s="17">
        <v>10</v>
      </c>
      <c r="G28" s="17">
        <v>15</v>
      </c>
      <c r="H28" s="17">
        <v>5.6</v>
      </c>
      <c r="I28" s="17">
        <v>5.6</v>
      </c>
      <c r="J28" s="19">
        <f t="shared" si="8"/>
        <v>2.46</v>
      </c>
      <c r="K28" s="19">
        <f t="shared" si="8"/>
        <v>1.64</v>
      </c>
      <c r="L28" s="17" t="s">
        <v>11</v>
      </c>
      <c r="M28" s="17">
        <v>2.45</v>
      </c>
      <c r="N28" s="34">
        <v>6</v>
      </c>
      <c r="O28" s="35">
        <v>3.26</v>
      </c>
      <c r="P28" s="74">
        <f t="shared" si="6"/>
        <v>47.922</v>
      </c>
      <c r="Q28" s="36"/>
    </row>
    <row r="29" spans="3:17" ht="18" customHeight="1">
      <c r="C29" s="7"/>
      <c r="D29" s="1"/>
      <c r="E29" s="96" t="s">
        <v>38</v>
      </c>
      <c r="F29" s="17">
        <v>10</v>
      </c>
      <c r="G29" s="17">
        <v>20</v>
      </c>
      <c r="H29" s="17">
        <v>5.6</v>
      </c>
      <c r="I29" s="17">
        <v>5.6</v>
      </c>
      <c r="J29" s="19">
        <f t="shared" si="8"/>
        <v>2.46</v>
      </c>
      <c r="K29" s="19">
        <f t="shared" si="8"/>
        <v>1.23</v>
      </c>
      <c r="L29" s="17" t="s">
        <v>11</v>
      </c>
      <c r="M29" s="17">
        <v>2.45</v>
      </c>
      <c r="N29" s="34">
        <v>6</v>
      </c>
      <c r="O29" s="35">
        <v>2.94</v>
      </c>
      <c r="P29" s="74">
        <f t="shared" si="6"/>
        <v>43.218</v>
      </c>
      <c r="Q29" s="36"/>
    </row>
    <row r="30" spans="3:17" ht="18" customHeight="1">
      <c r="C30" s="7"/>
      <c r="D30" s="1"/>
      <c r="E30" s="96" t="s">
        <v>39</v>
      </c>
      <c r="F30" s="17">
        <v>10</v>
      </c>
      <c r="G30" s="17">
        <v>30</v>
      </c>
      <c r="H30" s="17">
        <v>5.6</v>
      </c>
      <c r="I30" s="17">
        <v>5.6</v>
      </c>
      <c r="J30" s="19">
        <f t="shared" si="8"/>
        <v>2.46</v>
      </c>
      <c r="K30" s="19">
        <f t="shared" si="8"/>
        <v>0.82</v>
      </c>
      <c r="L30" s="17" t="s">
        <v>11</v>
      </c>
      <c r="M30" s="17">
        <v>2.45</v>
      </c>
      <c r="N30" s="34">
        <v>6</v>
      </c>
      <c r="O30" s="35">
        <v>2.62</v>
      </c>
      <c r="P30" s="74">
        <f t="shared" si="6"/>
        <v>38.514</v>
      </c>
      <c r="Q30" s="36"/>
    </row>
    <row r="31" spans="3:17" s="1" customFormat="1" ht="18" customHeight="1">
      <c r="C31" s="7"/>
      <c r="E31" s="97" t="s">
        <v>40</v>
      </c>
      <c r="F31" s="37">
        <v>30</v>
      </c>
      <c r="G31" s="18">
        <v>10</v>
      </c>
      <c r="H31" s="18">
        <v>5.6</v>
      </c>
      <c r="I31" s="18">
        <v>5.6</v>
      </c>
      <c r="J31" s="15">
        <f t="shared" si="8"/>
        <v>0.82</v>
      </c>
      <c r="K31" s="15">
        <f t="shared" si="8"/>
        <v>2.46</v>
      </c>
      <c r="L31" s="18" t="s">
        <v>11</v>
      </c>
      <c r="M31" s="37">
        <v>2.45</v>
      </c>
      <c r="N31" s="38">
        <v>6</v>
      </c>
      <c r="O31" s="39">
        <v>2.64</v>
      </c>
      <c r="P31" s="75">
        <f t="shared" si="6"/>
        <v>38.80800000000001</v>
      </c>
      <c r="Q31" s="36"/>
    </row>
    <row r="32" spans="3:17" ht="18" customHeight="1">
      <c r="C32" s="7"/>
      <c r="D32" s="90"/>
      <c r="E32" s="94" t="s">
        <v>41</v>
      </c>
      <c r="F32" s="27">
        <v>10</v>
      </c>
      <c r="G32" s="27">
        <v>10</v>
      </c>
      <c r="H32" s="40">
        <v>6</v>
      </c>
      <c r="I32" s="40">
        <v>6</v>
      </c>
      <c r="J32" s="41">
        <f aca="true" t="shared" si="9" ref="J32:J47">ROUND(H32*H32*PI()/4/F32,2)</f>
        <v>2.83</v>
      </c>
      <c r="K32" s="41">
        <f aca="true" t="shared" si="10" ref="K32:K47">ROUND(I32*I32*PI()/4/G32,2)</f>
        <v>2.83</v>
      </c>
      <c r="L32" s="27" t="s">
        <v>11</v>
      </c>
      <c r="M32" s="27">
        <v>2.45</v>
      </c>
      <c r="N32" s="28">
        <v>6</v>
      </c>
      <c r="O32" s="29">
        <v>4.48</v>
      </c>
      <c r="P32" s="72">
        <f t="shared" si="6"/>
        <v>65.85600000000001</v>
      </c>
      <c r="Q32" s="30"/>
    </row>
    <row r="33" spans="3:17" ht="18" customHeight="1">
      <c r="C33" s="7"/>
      <c r="D33" s="1"/>
      <c r="E33" s="94" t="s">
        <v>42</v>
      </c>
      <c r="F33" s="27">
        <v>10</v>
      </c>
      <c r="G33" s="27">
        <v>15</v>
      </c>
      <c r="H33" s="40">
        <v>6</v>
      </c>
      <c r="I33" s="40">
        <v>6</v>
      </c>
      <c r="J33" s="41">
        <f t="shared" si="9"/>
        <v>2.83</v>
      </c>
      <c r="K33" s="41">
        <f t="shared" si="10"/>
        <v>1.88</v>
      </c>
      <c r="L33" s="27" t="s">
        <v>11</v>
      </c>
      <c r="M33" s="27">
        <v>2.45</v>
      </c>
      <c r="N33" s="28">
        <v>6</v>
      </c>
      <c r="O33" s="29">
        <v>3.74</v>
      </c>
      <c r="P33" s="72">
        <f t="shared" si="6"/>
        <v>54.97800000000001</v>
      </c>
      <c r="Q33" s="30"/>
    </row>
    <row r="34" spans="3:17" ht="18" customHeight="1">
      <c r="C34" s="7"/>
      <c r="D34" s="1"/>
      <c r="E34" s="94" t="s">
        <v>43</v>
      </c>
      <c r="F34" s="27">
        <v>10</v>
      </c>
      <c r="G34" s="27">
        <v>20</v>
      </c>
      <c r="H34" s="40">
        <v>6</v>
      </c>
      <c r="I34" s="40">
        <v>6</v>
      </c>
      <c r="J34" s="41">
        <f t="shared" si="9"/>
        <v>2.83</v>
      </c>
      <c r="K34" s="41">
        <f t="shared" si="10"/>
        <v>1.41</v>
      </c>
      <c r="L34" s="27" t="s">
        <v>11</v>
      </c>
      <c r="M34" s="27">
        <v>2.45</v>
      </c>
      <c r="N34" s="28">
        <v>6</v>
      </c>
      <c r="O34" s="29">
        <v>3.37</v>
      </c>
      <c r="P34" s="72">
        <f t="shared" si="6"/>
        <v>49.53900000000001</v>
      </c>
      <c r="Q34" s="30"/>
    </row>
    <row r="35" spans="3:17" ht="18" customHeight="1">
      <c r="C35" s="7"/>
      <c r="D35" s="1"/>
      <c r="E35" s="94" t="s">
        <v>44</v>
      </c>
      <c r="F35" s="27">
        <v>10</v>
      </c>
      <c r="G35" s="27">
        <v>30</v>
      </c>
      <c r="H35" s="40">
        <v>6</v>
      </c>
      <c r="I35" s="40">
        <v>6</v>
      </c>
      <c r="J35" s="41">
        <f t="shared" si="9"/>
        <v>2.83</v>
      </c>
      <c r="K35" s="41">
        <f t="shared" si="10"/>
        <v>0.94</v>
      </c>
      <c r="L35" s="27" t="s">
        <v>11</v>
      </c>
      <c r="M35" s="27">
        <v>2.45</v>
      </c>
      <c r="N35" s="28">
        <v>6</v>
      </c>
      <c r="O35" s="29">
        <v>3</v>
      </c>
      <c r="P35" s="72">
        <f t="shared" si="6"/>
        <v>44.1</v>
      </c>
      <c r="Q35" s="30"/>
    </row>
    <row r="36" spans="3:17" ht="18" customHeight="1">
      <c r="C36" s="7"/>
      <c r="D36" s="90"/>
      <c r="E36" s="96" t="s">
        <v>45</v>
      </c>
      <c r="F36" s="17">
        <v>15</v>
      </c>
      <c r="G36" s="17">
        <v>15</v>
      </c>
      <c r="H36" s="43">
        <v>8</v>
      </c>
      <c r="I36" s="43">
        <v>8</v>
      </c>
      <c r="J36" s="19">
        <f t="shared" si="9"/>
        <v>3.35</v>
      </c>
      <c r="K36" s="19">
        <f t="shared" si="10"/>
        <v>3.35</v>
      </c>
      <c r="L36" s="17" t="s">
        <v>11</v>
      </c>
      <c r="M36" s="17">
        <v>2.45</v>
      </c>
      <c r="N36" s="34">
        <v>6</v>
      </c>
      <c r="O36" s="35">
        <v>5.37</v>
      </c>
      <c r="P36" s="74">
        <f t="shared" si="6"/>
        <v>78.93900000000001</v>
      </c>
      <c r="Q36" s="36"/>
    </row>
    <row r="37" spans="3:17" ht="18" customHeight="1">
      <c r="C37" s="7"/>
      <c r="D37" s="1"/>
      <c r="E37" s="96" t="s">
        <v>46</v>
      </c>
      <c r="F37" s="17">
        <v>15</v>
      </c>
      <c r="G37" s="17">
        <v>30</v>
      </c>
      <c r="H37" s="43">
        <v>8</v>
      </c>
      <c r="I37" s="43">
        <v>6</v>
      </c>
      <c r="J37" s="19">
        <f t="shared" si="9"/>
        <v>3.35</v>
      </c>
      <c r="K37" s="19">
        <f t="shared" si="10"/>
        <v>0.94</v>
      </c>
      <c r="L37" s="17" t="s">
        <v>11</v>
      </c>
      <c r="M37" s="17">
        <v>2.45</v>
      </c>
      <c r="N37" s="34">
        <v>6</v>
      </c>
      <c r="O37" s="35">
        <v>3.48</v>
      </c>
      <c r="P37" s="74">
        <f t="shared" si="6"/>
        <v>51.156000000000006</v>
      </c>
      <c r="Q37" s="36"/>
    </row>
    <row r="38" spans="3:17" ht="18" customHeight="1">
      <c r="C38" s="7"/>
      <c r="D38" s="1"/>
      <c r="E38" s="97" t="s">
        <v>47</v>
      </c>
      <c r="F38" s="37">
        <v>30</v>
      </c>
      <c r="G38" s="18">
        <v>15</v>
      </c>
      <c r="H38" s="44">
        <v>6</v>
      </c>
      <c r="I38" s="44">
        <v>8</v>
      </c>
      <c r="J38" s="15">
        <f t="shared" si="9"/>
        <v>0.94</v>
      </c>
      <c r="K38" s="15">
        <f t="shared" si="10"/>
        <v>3.35</v>
      </c>
      <c r="L38" s="18" t="s">
        <v>11</v>
      </c>
      <c r="M38" s="37">
        <v>2.45</v>
      </c>
      <c r="N38" s="38">
        <v>6</v>
      </c>
      <c r="O38" s="39">
        <v>3.45</v>
      </c>
      <c r="P38" s="75">
        <f t="shared" si="6"/>
        <v>50.715</v>
      </c>
      <c r="Q38" s="36"/>
    </row>
    <row r="39" spans="3:17" ht="18" customHeight="1">
      <c r="C39" s="7"/>
      <c r="D39" s="90"/>
      <c r="E39" s="94" t="s">
        <v>48</v>
      </c>
      <c r="F39" s="27">
        <v>10</v>
      </c>
      <c r="G39" s="27">
        <v>10</v>
      </c>
      <c r="H39" s="40">
        <v>7.1</v>
      </c>
      <c r="I39" s="40">
        <v>7.1</v>
      </c>
      <c r="J39" s="41">
        <f t="shared" si="9"/>
        <v>3.96</v>
      </c>
      <c r="K39" s="41">
        <f t="shared" si="10"/>
        <v>3.96</v>
      </c>
      <c r="L39" s="27" t="s">
        <v>11</v>
      </c>
      <c r="M39" s="27">
        <v>2.45</v>
      </c>
      <c r="N39" s="28">
        <v>6</v>
      </c>
      <c r="O39" s="29">
        <v>6.28</v>
      </c>
      <c r="P39" s="72">
        <f t="shared" si="6"/>
        <v>92.31600000000002</v>
      </c>
      <c r="Q39" s="30"/>
    </row>
    <row r="40" spans="3:17" ht="18" customHeight="1">
      <c r="C40" s="7"/>
      <c r="D40" s="1"/>
      <c r="E40" s="94" t="s">
        <v>49</v>
      </c>
      <c r="F40" s="27">
        <v>10</v>
      </c>
      <c r="G40" s="27">
        <v>30</v>
      </c>
      <c r="H40" s="40">
        <v>7.1</v>
      </c>
      <c r="I40" s="40">
        <v>6</v>
      </c>
      <c r="J40" s="41">
        <f t="shared" si="9"/>
        <v>3.96</v>
      </c>
      <c r="K40" s="41">
        <f t="shared" si="10"/>
        <v>0.94</v>
      </c>
      <c r="L40" s="27" t="s">
        <v>11</v>
      </c>
      <c r="M40" s="27">
        <v>2.45</v>
      </c>
      <c r="N40" s="28">
        <v>6</v>
      </c>
      <c r="O40" s="29">
        <v>3.91</v>
      </c>
      <c r="P40" s="72">
        <f t="shared" si="6"/>
        <v>57.477000000000004</v>
      </c>
      <c r="Q40" s="30"/>
    </row>
    <row r="41" spans="3:17" ht="18" customHeight="1">
      <c r="C41" s="7"/>
      <c r="D41" s="90"/>
      <c r="E41" s="96" t="s">
        <v>50</v>
      </c>
      <c r="F41" s="17">
        <v>10</v>
      </c>
      <c r="G41" s="17">
        <v>10</v>
      </c>
      <c r="H41" s="43">
        <v>8</v>
      </c>
      <c r="I41" s="43">
        <v>8</v>
      </c>
      <c r="J41" s="19">
        <f t="shared" si="9"/>
        <v>5.03</v>
      </c>
      <c r="K41" s="19">
        <f t="shared" si="10"/>
        <v>5.03</v>
      </c>
      <c r="L41" s="17" t="s">
        <v>11</v>
      </c>
      <c r="M41" s="17">
        <v>2.45</v>
      </c>
      <c r="N41" s="34">
        <v>6</v>
      </c>
      <c r="O41" s="35">
        <v>7.97</v>
      </c>
      <c r="P41" s="74">
        <f t="shared" si="6"/>
        <v>117.159</v>
      </c>
      <c r="Q41" s="36"/>
    </row>
    <row r="42" spans="3:17" ht="18" customHeight="1">
      <c r="C42" s="7"/>
      <c r="D42" s="1"/>
      <c r="E42" s="96" t="s">
        <v>51</v>
      </c>
      <c r="F42" s="17">
        <v>10</v>
      </c>
      <c r="G42" s="17">
        <v>30</v>
      </c>
      <c r="H42" s="43">
        <v>8</v>
      </c>
      <c r="I42" s="43">
        <v>6</v>
      </c>
      <c r="J42" s="19">
        <f t="shared" si="9"/>
        <v>5.03</v>
      </c>
      <c r="K42" s="19">
        <f t="shared" si="10"/>
        <v>0.94</v>
      </c>
      <c r="L42" s="17" t="s">
        <v>11</v>
      </c>
      <c r="M42" s="17">
        <v>2.45</v>
      </c>
      <c r="N42" s="34">
        <v>6</v>
      </c>
      <c r="O42" s="35">
        <v>4.77</v>
      </c>
      <c r="P42" s="74">
        <f t="shared" si="6"/>
        <v>70.119</v>
      </c>
      <c r="Q42" s="36"/>
    </row>
    <row r="43" spans="3:17" ht="18" customHeight="1">
      <c r="C43" s="7"/>
      <c r="D43" s="1"/>
      <c r="E43" s="97" t="s">
        <v>52</v>
      </c>
      <c r="F43" s="37">
        <v>30</v>
      </c>
      <c r="G43" s="18">
        <v>10</v>
      </c>
      <c r="H43" s="44">
        <v>6</v>
      </c>
      <c r="I43" s="44">
        <v>8</v>
      </c>
      <c r="J43" s="15">
        <f t="shared" si="9"/>
        <v>0.94</v>
      </c>
      <c r="K43" s="15">
        <f t="shared" si="10"/>
        <v>5.03</v>
      </c>
      <c r="L43" s="18" t="s">
        <v>11</v>
      </c>
      <c r="M43" s="37">
        <v>2.45</v>
      </c>
      <c r="N43" s="38">
        <v>6</v>
      </c>
      <c r="O43" s="39">
        <v>4.76</v>
      </c>
      <c r="P43" s="75">
        <f t="shared" si="6"/>
        <v>69.97200000000001</v>
      </c>
      <c r="Q43" s="36"/>
    </row>
    <row r="44" spans="3:17" ht="18" customHeight="1">
      <c r="C44" s="7"/>
      <c r="D44" s="90"/>
      <c r="E44" s="94" t="s">
        <v>53</v>
      </c>
      <c r="F44" s="27">
        <v>10</v>
      </c>
      <c r="G44" s="27">
        <v>10</v>
      </c>
      <c r="H44" s="40">
        <v>9</v>
      </c>
      <c r="I44" s="40">
        <v>9</v>
      </c>
      <c r="J44" s="41">
        <f t="shared" si="9"/>
        <v>6.36</v>
      </c>
      <c r="K44" s="41">
        <f t="shared" si="10"/>
        <v>6.36</v>
      </c>
      <c r="L44" s="27" t="s">
        <v>11</v>
      </c>
      <c r="M44" s="27">
        <v>2.45</v>
      </c>
      <c r="N44" s="28">
        <v>6</v>
      </c>
      <c r="O44" s="29">
        <v>10.09</v>
      </c>
      <c r="P44" s="72">
        <f t="shared" si="6"/>
        <v>148.323</v>
      </c>
      <c r="Q44" s="30"/>
    </row>
    <row r="45" spans="3:17" ht="18" customHeight="1">
      <c r="C45" s="7"/>
      <c r="D45" s="1"/>
      <c r="E45" s="98" t="s">
        <v>54</v>
      </c>
      <c r="F45" s="21">
        <v>10</v>
      </c>
      <c r="G45" s="21">
        <v>30</v>
      </c>
      <c r="H45" s="42">
        <v>9</v>
      </c>
      <c r="I45" s="42">
        <v>6</v>
      </c>
      <c r="J45" s="22">
        <f t="shared" si="9"/>
        <v>6.36</v>
      </c>
      <c r="K45" s="22">
        <f t="shared" si="10"/>
        <v>0.94</v>
      </c>
      <c r="L45" s="21" t="s">
        <v>11</v>
      </c>
      <c r="M45" s="21">
        <v>2.45</v>
      </c>
      <c r="N45" s="23">
        <v>6</v>
      </c>
      <c r="O45" s="24">
        <v>5.84</v>
      </c>
      <c r="P45" s="76">
        <f t="shared" si="6"/>
        <v>85.848</v>
      </c>
      <c r="Q45" s="30"/>
    </row>
    <row r="46" spans="3:17" ht="18" customHeight="1">
      <c r="C46" s="7"/>
      <c r="D46" s="90"/>
      <c r="E46" s="96" t="s">
        <v>55</v>
      </c>
      <c r="F46" s="17">
        <v>10</v>
      </c>
      <c r="G46" s="17">
        <v>10</v>
      </c>
      <c r="H46" s="43">
        <v>10</v>
      </c>
      <c r="I46" s="43">
        <v>10</v>
      </c>
      <c r="J46" s="19">
        <f t="shared" si="9"/>
        <v>7.85</v>
      </c>
      <c r="K46" s="19">
        <f t="shared" si="10"/>
        <v>7.85</v>
      </c>
      <c r="L46" s="17" t="s">
        <v>11</v>
      </c>
      <c r="M46" s="17">
        <v>2.45</v>
      </c>
      <c r="N46" s="34">
        <v>6</v>
      </c>
      <c r="O46" s="35">
        <v>12.46</v>
      </c>
      <c r="P46" s="74">
        <f t="shared" si="6"/>
        <v>183.16200000000003</v>
      </c>
      <c r="Q46" s="36"/>
    </row>
    <row r="47" spans="3:17" ht="22.5" customHeight="1" thickBot="1">
      <c r="C47" s="7"/>
      <c r="D47" s="91"/>
      <c r="E47" s="99" t="s">
        <v>56</v>
      </c>
      <c r="F47" s="45">
        <v>10</v>
      </c>
      <c r="G47" s="45">
        <v>30</v>
      </c>
      <c r="H47" s="46">
        <v>10</v>
      </c>
      <c r="I47" s="46">
        <v>6</v>
      </c>
      <c r="J47" s="20">
        <f t="shared" si="9"/>
        <v>7.85</v>
      </c>
      <c r="K47" s="20">
        <f t="shared" si="10"/>
        <v>0.94</v>
      </c>
      <c r="L47" s="45" t="s">
        <v>11</v>
      </c>
      <c r="M47" s="45">
        <v>2.45</v>
      </c>
      <c r="N47" s="47">
        <v>6</v>
      </c>
      <c r="O47" s="48">
        <v>7.03</v>
      </c>
      <c r="P47" s="77">
        <f t="shared" si="6"/>
        <v>103.34100000000001</v>
      </c>
      <c r="Q47" s="36"/>
    </row>
    <row r="48" spans="3:17" ht="25.5" customHeight="1" thickTop="1">
      <c r="C48" s="7"/>
      <c r="D48" s="4"/>
      <c r="E48" s="84" t="s">
        <v>62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78"/>
      <c r="Q48" s="50"/>
    </row>
    <row r="49" spans="3:17" ht="18" customHeight="1" thickBot="1">
      <c r="C49" s="8"/>
      <c r="D49" s="5"/>
      <c r="E49" s="100" t="s">
        <v>57</v>
      </c>
      <c r="F49" s="51">
        <v>10</v>
      </c>
      <c r="G49" s="51">
        <v>30</v>
      </c>
      <c r="H49" s="52">
        <v>12.5</v>
      </c>
      <c r="I49" s="52">
        <v>7.1</v>
      </c>
      <c r="J49" s="53">
        <f>ROUND(H49*H49*PI()/4/F49,2)</f>
        <v>12.27</v>
      </c>
      <c r="K49" s="53">
        <f>ROUND(I49*I49*PI()/4/G49,2)</f>
        <v>1.32</v>
      </c>
      <c r="L49" s="51" t="s">
        <v>11</v>
      </c>
      <c r="M49" s="51">
        <v>2.45</v>
      </c>
      <c r="N49" s="54">
        <v>6</v>
      </c>
      <c r="O49" s="55">
        <v>10.87</v>
      </c>
      <c r="P49" s="79">
        <f>M49*N49*O49</f>
        <v>159.789</v>
      </c>
      <c r="Q49" s="56"/>
    </row>
    <row r="50" spans="6:11" ht="13.5" thickTop="1">
      <c r="F50" s="2"/>
      <c r="G50" s="2"/>
      <c r="H50" s="2"/>
      <c r="I50" s="2"/>
      <c r="J50" s="2"/>
      <c r="K50" s="2"/>
    </row>
    <row r="51" spans="6:11" ht="12.75">
      <c r="F51" s="2"/>
      <c r="G51" s="2"/>
      <c r="H51" s="2"/>
      <c r="I51" s="2"/>
      <c r="J51" s="2"/>
      <c r="K51" s="2"/>
    </row>
    <row r="52" spans="6:11" ht="12.75">
      <c r="F52" s="2"/>
      <c r="G52" s="2"/>
      <c r="H52" s="2"/>
      <c r="I52" s="2"/>
      <c r="J52" s="2"/>
      <c r="K52" s="2"/>
    </row>
    <row r="53" spans="6:11" ht="12.75">
      <c r="F53" s="2"/>
      <c r="G53" s="2"/>
      <c r="H53" s="2"/>
      <c r="I53" s="2"/>
      <c r="J53" s="2"/>
      <c r="K53" s="2"/>
    </row>
    <row r="54" spans="6:11" ht="12.75">
      <c r="F54" s="2"/>
      <c r="G54" s="2"/>
      <c r="H54" s="2"/>
      <c r="I54" s="2"/>
      <c r="J54" s="2"/>
      <c r="K54" s="2"/>
    </row>
    <row r="55" spans="6:11" ht="12.75">
      <c r="F55" s="2"/>
      <c r="G55" s="2"/>
      <c r="H55" s="2"/>
      <c r="I55" s="2"/>
      <c r="J55" s="2"/>
      <c r="K55" s="2"/>
    </row>
    <row r="56" spans="6:11" ht="12.75">
      <c r="F56" s="2"/>
      <c r="G56" s="2"/>
      <c r="H56" s="2"/>
      <c r="I56" s="2"/>
      <c r="J56" s="2"/>
      <c r="K56" s="2"/>
    </row>
  </sheetData>
  <printOptions horizontalCentered="1" verticalCentered="1"/>
  <pageMargins left="0" right="0" top="0" bottom="0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Conectt Marketing Interativo</cp:lastModifiedBy>
  <cp:lastPrinted>1999-02-09T10:58:26Z</cp:lastPrinted>
  <dcterms:created xsi:type="dcterms:W3CDTF">1999-02-09T10:59:00Z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